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showHorizontalScroll="0" showVerticalScroll="0" xWindow="240" yWindow="105" windowWidth="17115" windowHeight="12495" autoFilterDateGrouping="0"/>
  </bookViews>
  <sheets>
    <sheet name="実績推移" sheetId="1" r:id="rId1"/>
  </sheets>
  <calcPr calcId="125725" refMode="R1C1"/>
</workbook>
</file>

<file path=xl/calcChain.xml><?xml version="1.0" encoding="utf-8"?>
<calcChain xmlns="http://schemas.openxmlformats.org/spreadsheetml/2006/main">
  <c r="E25" i="1"/>
  <c r="E24"/>
  <c r="E23"/>
  <c r="E13"/>
  <c r="E12"/>
  <c r="E11"/>
  <c r="P26" l="1"/>
  <c r="O26"/>
  <c r="N26"/>
  <c r="M26"/>
  <c r="L26"/>
  <c r="P14"/>
  <c r="O14"/>
  <c r="N14"/>
  <c r="M14"/>
  <c r="L14"/>
  <c r="Q26"/>
  <c r="K26"/>
  <c r="Q14"/>
  <c r="K14"/>
  <c r="E21"/>
  <c r="E9"/>
  <c r="E22"/>
  <c r="E20"/>
  <c r="E19"/>
  <c r="E18"/>
  <c r="E17"/>
  <c r="E16"/>
  <c r="E10"/>
  <c r="E8"/>
  <c r="E7"/>
  <c r="E6"/>
  <c r="E5"/>
  <c r="E4"/>
  <c r="J26"/>
  <c r="J14"/>
  <c r="I26"/>
  <c r="I14"/>
  <c r="H26"/>
  <c r="H14"/>
  <c r="G26"/>
  <c r="G14"/>
  <c r="F26"/>
  <c r="F14"/>
  <c r="P27" l="1"/>
  <c r="L27"/>
  <c r="G27"/>
  <c r="M27"/>
  <c r="Q27"/>
  <c r="E14"/>
  <c r="O27"/>
  <c r="N27"/>
  <c r="K27"/>
  <c r="I27"/>
  <c r="F27"/>
  <c r="H27"/>
  <c r="J27"/>
  <c r="E26"/>
  <c r="D17" l="1"/>
  <c r="D24"/>
  <c r="D25"/>
  <c r="D23"/>
  <c r="D6"/>
  <c r="D12"/>
  <c r="D13"/>
  <c r="D11"/>
  <c r="D5"/>
  <c r="D4"/>
  <c r="D8"/>
  <c r="D10"/>
  <c r="D9"/>
  <c r="D7"/>
  <c r="D21"/>
  <c r="D22"/>
  <c r="D18"/>
  <c r="D16"/>
  <c r="D20"/>
  <c r="D19"/>
  <c r="E27"/>
</calcChain>
</file>

<file path=xl/sharedStrings.xml><?xml version="1.0" encoding="utf-8"?>
<sst xmlns="http://schemas.openxmlformats.org/spreadsheetml/2006/main" count="42" uniqueCount="41">
  <si>
    <t>8月</t>
  </si>
  <si>
    <t>9月</t>
  </si>
  <si>
    <t>ツール名</t>
    <rPh sb="3" eb="4">
      <t>メイ</t>
    </rPh>
    <phoneticPr fontId="1"/>
  </si>
  <si>
    <t>合計</t>
    <rPh sb="0" eb="2">
      <t>ゴウケイ</t>
    </rPh>
    <phoneticPr fontId="1"/>
  </si>
  <si>
    <t>11月</t>
  </si>
  <si>
    <t>12月</t>
  </si>
  <si>
    <t>3月</t>
  </si>
  <si>
    <t>割合(%)</t>
    <rPh sb="0" eb="2">
      <t>ワリアイ</t>
    </rPh>
    <phoneticPr fontId="1"/>
  </si>
  <si>
    <t>1月</t>
    <rPh sb="1" eb="2">
      <t>ツキ</t>
    </rPh>
    <phoneticPr fontId="1"/>
  </si>
  <si>
    <t>2月</t>
    <rPh sb="1" eb="2">
      <t>ツキ</t>
    </rPh>
    <phoneticPr fontId="1"/>
  </si>
  <si>
    <t>4月</t>
  </si>
  <si>
    <t>5月</t>
  </si>
  <si>
    <t>6月</t>
  </si>
  <si>
    <t>7月</t>
  </si>
  <si>
    <t>10月</t>
  </si>
  <si>
    <t>No</t>
    <phoneticPr fontId="1"/>
  </si>
  <si>
    <t>項目1</t>
    <rPh sb="0" eb="2">
      <t>コウモク</t>
    </rPh>
    <phoneticPr fontId="1"/>
  </si>
  <si>
    <t>項目2</t>
    <rPh sb="0" eb="2">
      <t>コウモク</t>
    </rPh>
    <phoneticPr fontId="1"/>
  </si>
  <si>
    <t>項目3</t>
    <rPh sb="0" eb="2">
      <t>コウモク</t>
    </rPh>
    <phoneticPr fontId="1"/>
  </si>
  <si>
    <t>項目4</t>
    <rPh sb="0" eb="2">
      <t>コウモク</t>
    </rPh>
    <phoneticPr fontId="1"/>
  </si>
  <si>
    <t>項目5</t>
    <rPh sb="0" eb="2">
      <t>コウモク</t>
    </rPh>
    <phoneticPr fontId="1"/>
  </si>
  <si>
    <t>項目6</t>
    <rPh sb="0" eb="2">
      <t>コウモク</t>
    </rPh>
    <phoneticPr fontId="1"/>
  </si>
  <si>
    <t>項目7</t>
    <rPh sb="0" eb="2">
      <t>コウモク</t>
    </rPh>
    <phoneticPr fontId="1"/>
  </si>
  <si>
    <t>項目8</t>
    <rPh sb="0" eb="2">
      <t>コウモク</t>
    </rPh>
    <phoneticPr fontId="1"/>
  </si>
  <si>
    <t>項目9</t>
    <rPh sb="0" eb="2">
      <t>コウモク</t>
    </rPh>
    <phoneticPr fontId="1"/>
  </si>
  <si>
    <t>項目10</t>
    <rPh sb="0" eb="2">
      <t>コウモク</t>
    </rPh>
    <phoneticPr fontId="1"/>
  </si>
  <si>
    <t>項目101</t>
    <rPh sb="0" eb="2">
      <t>コウモク</t>
    </rPh>
    <phoneticPr fontId="1"/>
  </si>
  <si>
    <t>項目102</t>
    <rPh sb="0" eb="2">
      <t>コウモク</t>
    </rPh>
    <phoneticPr fontId="1"/>
  </si>
  <si>
    <t>項目103</t>
    <rPh sb="0" eb="2">
      <t>コウモク</t>
    </rPh>
    <phoneticPr fontId="1"/>
  </si>
  <si>
    <t>項目104</t>
    <rPh sb="0" eb="2">
      <t>コウモク</t>
    </rPh>
    <phoneticPr fontId="1"/>
  </si>
  <si>
    <t>項目105</t>
    <rPh sb="0" eb="2">
      <t>コウモク</t>
    </rPh>
    <phoneticPr fontId="1"/>
  </si>
  <si>
    <t>項目106</t>
    <rPh sb="0" eb="2">
      <t>コウモク</t>
    </rPh>
    <phoneticPr fontId="1"/>
  </si>
  <si>
    <t>項目107</t>
    <rPh sb="0" eb="2">
      <t>コウモク</t>
    </rPh>
    <phoneticPr fontId="1"/>
  </si>
  <si>
    <t>項目108</t>
    <rPh sb="0" eb="2">
      <t>コウモク</t>
    </rPh>
    <phoneticPr fontId="1"/>
  </si>
  <si>
    <t>項目109</t>
    <rPh sb="0" eb="2">
      <t>コウモク</t>
    </rPh>
    <phoneticPr fontId="1"/>
  </si>
  <si>
    <t>項目110</t>
    <rPh sb="0" eb="2">
      <t>コウモク</t>
    </rPh>
    <phoneticPr fontId="1"/>
  </si>
  <si>
    <t>小計(項目1-10)</t>
    <rPh sb="0" eb="2">
      <t>ショウケイ</t>
    </rPh>
    <rPh sb="3" eb="5">
      <t>コウモク</t>
    </rPh>
    <phoneticPr fontId="1"/>
  </si>
  <si>
    <t>小計(項目101-110)</t>
    <rPh sb="0" eb="2">
      <t>ショウケイ</t>
    </rPh>
    <rPh sb="3" eb="5">
      <t>コウモク</t>
    </rPh>
    <phoneticPr fontId="1"/>
  </si>
  <si>
    <t>商品等販売実績推移計</t>
    <rPh sb="0" eb="2">
      <t>ショウヒン</t>
    </rPh>
    <rPh sb="2" eb="3">
      <t>トウ</t>
    </rPh>
    <rPh sb="3" eb="5">
      <t>ハンバイ</t>
    </rPh>
    <rPh sb="5" eb="7">
      <t>ジッセキ</t>
    </rPh>
    <rPh sb="7" eb="9">
      <t>スイイ</t>
    </rPh>
    <rPh sb="9" eb="10">
      <t>ケイ</t>
    </rPh>
    <phoneticPr fontId="1"/>
  </si>
  <si>
    <t>の部分に販売実績等を入れます。</t>
    <rPh sb="1" eb="3">
      <t>ブブン</t>
    </rPh>
    <rPh sb="4" eb="6">
      <t>ハンバイ</t>
    </rPh>
    <rPh sb="6" eb="8">
      <t>ジッセキ</t>
    </rPh>
    <rPh sb="8" eb="9">
      <t>トウ</t>
    </rPh>
    <rPh sb="10" eb="11">
      <t>イ</t>
    </rPh>
    <phoneticPr fontId="1"/>
  </si>
  <si>
    <t>の部分に実際の項目に変更。</t>
    <rPh sb="1" eb="3">
      <t>ブブン</t>
    </rPh>
    <rPh sb="4" eb="6">
      <t>ジッサイ</t>
    </rPh>
    <rPh sb="7" eb="9">
      <t>コウモク</t>
    </rPh>
    <rPh sb="10" eb="12">
      <t>ヘンコウ</t>
    </rPh>
    <phoneticPr fontId="1"/>
  </si>
</sst>
</file>

<file path=xl/styles.xml><?xml version="1.0" encoding="utf-8"?>
<styleSheet xmlns="http://schemas.openxmlformats.org/spreadsheetml/2006/main">
  <numFmts count="1">
    <numFmt numFmtId="176" formatCode="0.0_ "/>
  </numFmts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1"/>
      <color theme="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FF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0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176" fontId="0" fillId="0" borderId="1" xfId="0" applyNumberForma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0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vertical="center" wrapText="1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>
      <alignment vertical="center"/>
    </xf>
    <xf numFmtId="0" fontId="0" fillId="4" borderId="1" xfId="0" applyFill="1" applyBorder="1" applyAlignment="1">
      <alignment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>
      <alignment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0" fillId="6" borderId="5" xfId="0" applyFill="1" applyBorder="1" applyAlignment="1">
      <alignment horizontal="left" vertical="center"/>
    </xf>
    <xf numFmtId="0" fontId="0" fillId="3" borderId="6" xfId="0" applyFill="1" applyBorder="1">
      <alignment vertical="center"/>
    </xf>
    <xf numFmtId="0" fontId="0" fillId="7" borderId="1" xfId="0" applyFill="1" applyBorder="1" applyAlignment="1">
      <alignment horizontal="right" vertical="center"/>
    </xf>
    <xf numFmtId="0" fontId="0" fillId="0" borderId="7" xfId="0" applyBorder="1" applyAlignment="1">
      <alignment vertical="center" wrapText="1"/>
    </xf>
    <xf numFmtId="0" fontId="4" fillId="5" borderId="8" xfId="0" applyFont="1" applyFill="1" applyBorder="1" applyAlignment="1">
      <alignment horizontal="center" vertical="center"/>
    </xf>
    <xf numFmtId="0" fontId="0" fillId="3" borderId="6" xfId="0" applyFill="1" applyBorder="1" applyAlignment="1">
      <alignment horizontal="right" vertical="center"/>
    </xf>
    <xf numFmtId="0" fontId="0" fillId="7" borderId="9" xfId="0" applyFill="1" applyBorder="1" applyAlignment="1">
      <alignment horizontal="right" vertical="center"/>
    </xf>
    <xf numFmtId="0" fontId="0" fillId="7" borderId="10" xfId="0" applyFill="1" applyBorder="1" applyAlignment="1">
      <alignment horizontal="right" vertical="center"/>
    </xf>
    <xf numFmtId="0" fontId="0" fillId="7" borderId="11" xfId="0" applyFill="1" applyBorder="1" applyAlignment="1">
      <alignment horizontal="right" vertical="center"/>
    </xf>
    <xf numFmtId="0" fontId="0" fillId="7" borderId="12" xfId="0" applyFill="1" applyBorder="1" applyAlignment="1">
      <alignment horizontal="right" vertical="center"/>
    </xf>
    <xf numFmtId="0" fontId="0" fillId="7" borderId="13" xfId="0" applyFill="1" applyBorder="1" applyAlignment="1">
      <alignment horizontal="right" vertical="center"/>
    </xf>
    <xf numFmtId="0" fontId="0" fillId="7" borderId="14" xfId="0" applyFill="1" applyBorder="1" applyAlignment="1">
      <alignment horizontal="right" vertical="center"/>
    </xf>
    <xf numFmtId="0" fontId="0" fillId="7" borderId="15" xfId="0" applyFill="1" applyBorder="1" applyAlignment="1">
      <alignment horizontal="right" vertical="center"/>
    </xf>
    <xf numFmtId="0" fontId="0" fillId="7" borderId="16" xfId="0" applyFill="1" applyBorder="1" applyAlignment="1">
      <alignment horizontal="right" vertical="center"/>
    </xf>
    <xf numFmtId="0" fontId="0" fillId="0" borderId="17" xfId="0" applyBorder="1" applyAlignment="1">
      <alignment horizontal="right" vertical="center"/>
    </xf>
    <xf numFmtId="0" fontId="0" fillId="4" borderId="6" xfId="0" applyFill="1" applyBorder="1" applyAlignment="1">
      <alignment horizontal="right" vertical="center"/>
    </xf>
    <xf numFmtId="0" fontId="0" fillId="6" borderId="1" xfId="0" applyFill="1" applyBorder="1" applyAlignment="1">
      <alignment horizontal="left" vertical="center"/>
    </xf>
    <xf numFmtId="0" fontId="0" fillId="0" borderId="0" xfId="0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5.2571589084678995E-2"/>
          <c:y val="8.0892675300833536E-2"/>
          <c:w val="0.9311321165200217"/>
          <c:h val="0.53762287910732454"/>
        </c:manualLayout>
      </c:layout>
      <c:lineChart>
        <c:grouping val="standard"/>
        <c:ser>
          <c:idx val="0"/>
          <c:order val="0"/>
          <c:tx>
            <c:strRef>
              <c:f>実績推移!$C$14</c:f>
              <c:strCache>
                <c:ptCount val="1"/>
                <c:pt idx="0">
                  <c:v>小計(項目1-10)</c:v>
                </c:pt>
              </c:strCache>
            </c:strRef>
          </c:tx>
          <c:cat>
            <c:strRef>
              <c:f>実績推移!$F$3:$Q$3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実績推移!$F$14:$Q$14</c:f>
              <c:numCache>
                <c:formatCode>General</c:formatCode>
                <c:ptCount val="12"/>
                <c:pt idx="0">
                  <c:v>28</c:v>
                </c:pt>
                <c:pt idx="1">
                  <c:v>72</c:v>
                </c:pt>
                <c:pt idx="2">
                  <c:v>82</c:v>
                </c:pt>
                <c:pt idx="3">
                  <c:v>71</c:v>
                </c:pt>
                <c:pt idx="4">
                  <c:v>21</c:v>
                </c:pt>
                <c:pt idx="5">
                  <c:v>81</c:v>
                </c:pt>
                <c:pt idx="6">
                  <c:v>52</c:v>
                </c:pt>
                <c:pt idx="7">
                  <c:v>82</c:v>
                </c:pt>
                <c:pt idx="8">
                  <c:v>71</c:v>
                </c:pt>
                <c:pt idx="9">
                  <c:v>21</c:v>
                </c:pt>
                <c:pt idx="10">
                  <c:v>81</c:v>
                </c:pt>
                <c:pt idx="11">
                  <c:v>52</c:v>
                </c:pt>
              </c:numCache>
            </c:numRef>
          </c:val>
        </c:ser>
        <c:ser>
          <c:idx val="1"/>
          <c:order val="1"/>
          <c:tx>
            <c:strRef>
              <c:f>実績推移!$C$26</c:f>
              <c:strCache>
                <c:ptCount val="1"/>
                <c:pt idx="0">
                  <c:v>小計(項目101-110)</c:v>
                </c:pt>
              </c:strCache>
            </c:strRef>
          </c:tx>
          <c:cat>
            <c:strRef>
              <c:f>実績推移!$F$3:$Q$3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実績推移!$F$26:$Q$26</c:f>
              <c:numCache>
                <c:formatCode>General</c:formatCode>
                <c:ptCount val="12"/>
                <c:pt idx="0">
                  <c:v>19</c:v>
                </c:pt>
                <c:pt idx="1">
                  <c:v>68</c:v>
                </c:pt>
                <c:pt idx="2">
                  <c:v>74</c:v>
                </c:pt>
                <c:pt idx="3">
                  <c:v>17</c:v>
                </c:pt>
                <c:pt idx="4">
                  <c:v>35</c:v>
                </c:pt>
                <c:pt idx="5">
                  <c:v>30</c:v>
                </c:pt>
                <c:pt idx="6">
                  <c:v>38</c:v>
                </c:pt>
                <c:pt idx="7">
                  <c:v>74</c:v>
                </c:pt>
                <c:pt idx="8">
                  <c:v>17</c:v>
                </c:pt>
                <c:pt idx="9">
                  <c:v>35</c:v>
                </c:pt>
                <c:pt idx="10">
                  <c:v>30</c:v>
                </c:pt>
                <c:pt idx="11">
                  <c:v>38</c:v>
                </c:pt>
              </c:numCache>
            </c:numRef>
          </c:val>
        </c:ser>
        <c:ser>
          <c:idx val="2"/>
          <c:order val="2"/>
          <c:tx>
            <c:strRef>
              <c:f>実績推移!$C$27</c:f>
              <c:strCache>
                <c:ptCount val="1"/>
                <c:pt idx="0">
                  <c:v>合計</c:v>
                </c:pt>
              </c:strCache>
            </c:strRef>
          </c:tx>
          <c:cat>
            <c:strRef>
              <c:f>実績推移!$F$3:$Q$3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実績推移!$F$27:$Q$27</c:f>
              <c:numCache>
                <c:formatCode>General</c:formatCode>
                <c:ptCount val="12"/>
                <c:pt idx="0">
                  <c:v>47</c:v>
                </c:pt>
                <c:pt idx="1">
                  <c:v>140</c:v>
                </c:pt>
                <c:pt idx="2">
                  <c:v>156</c:v>
                </c:pt>
                <c:pt idx="3">
                  <c:v>88</c:v>
                </c:pt>
                <c:pt idx="4">
                  <c:v>56</c:v>
                </c:pt>
                <c:pt idx="5">
                  <c:v>111</c:v>
                </c:pt>
                <c:pt idx="6">
                  <c:v>90</c:v>
                </c:pt>
                <c:pt idx="7">
                  <c:v>156</c:v>
                </c:pt>
                <c:pt idx="8">
                  <c:v>88</c:v>
                </c:pt>
                <c:pt idx="9">
                  <c:v>56</c:v>
                </c:pt>
                <c:pt idx="10">
                  <c:v>111</c:v>
                </c:pt>
                <c:pt idx="11">
                  <c:v>90</c:v>
                </c:pt>
              </c:numCache>
            </c:numRef>
          </c:val>
        </c:ser>
        <c:marker val="1"/>
        <c:axId val="97289344"/>
        <c:axId val="97290880"/>
      </c:lineChart>
      <c:catAx>
        <c:axId val="97289344"/>
        <c:scaling>
          <c:orientation val="minMax"/>
        </c:scaling>
        <c:axPos val="b"/>
        <c:numFmt formatCode="General" sourceLinked="1"/>
        <c:tickLblPos val="nextTo"/>
        <c:crossAx val="97290880"/>
        <c:crosses val="autoZero"/>
        <c:auto val="1"/>
        <c:lblAlgn val="ctr"/>
        <c:lblOffset val="100"/>
      </c:catAx>
      <c:valAx>
        <c:axId val="97290880"/>
        <c:scaling>
          <c:orientation val="minMax"/>
        </c:scaling>
        <c:axPos val="l"/>
        <c:majorGridlines/>
        <c:numFmt formatCode="General" sourceLinked="1"/>
        <c:tickLblPos val="nextTo"/>
        <c:crossAx val="97289344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実績推移!$E$3</c:f>
              <c:strCache>
                <c:ptCount val="1"/>
                <c:pt idx="0">
                  <c:v>合計</c:v>
                </c:pt>
              </c:strCache>
            </c:strRef>
          </c:tx>
          <c:cat>
            <c:strRef>
              <c:f>実績推移!$C$4:$C$27</c:f>
              <c:strCache>
                <c:ptCount val="24"/>
                <c:pt idx="0">
                  <c:v>項目1</c:v>
                </c:pt>
                <c:pt idx="1">
                  <c:v>項目2</c:v>
                </c:pt>
                <c:pt idx="2">
                  <c:v>項目3</c:v>
                </c:pt>
                <c:pt idx="3">
                  <c:v>項目4</c:v>
                </c:pt>
                <c:pt idx="4">
                  <c:v>項目5</c:v>
                </c:pt>
                <c:pt idx="5">
                  <c:v>項目6</c:v>
                </c:pt>
                <c:pt idx="6">
                  <c:v>項目7</c:v>
                </c:pt>
                <c:pt idx="7">
                  <c:v>項目8</c:v>
                </c:pt>
                <c:pt idx="8">
                  <c:v>項目9</c:v>
                </c:pt>
                <c:pt idx="9">
                  <c:v>項目10</c:v>
                </c:pt>
                <c:pt idx="10">
                  <c:v>小計(項目1-10)</c:v>
                </c:pt>
                <c:pt idx="12">
                  <c:v>項目101</c:v>
                </c:pt>
                <c:pt idx="13">
                  <c:v>項目102</c:v>
                </c:pt>
                <c:pt idx="14">
                  <c:v>項目103</c:v>
                </c:pt>
                <c:pt idx="15">
                  <c:v>項目104</c:v>
                </c:pt>
                <c:pt idx="16">
                  <c:v>項目105</c:v>
                </c:pt>
                <c:pt idx="17">
                  <c:v>項目106</c:v>
                </c:pt>
                <c:pt idx="18">
                  <c:v>項目107</c:v>
                </c:pt>
                <c:pt idx="19">
                  <c:v>項目108</c:v>
                </c:pt>
                <c:pt idx="20">
                  <c:v>項目109</c:v>
                </c:pt>
                <c:pt idx="21">
                  <c:v>項目110</c:v>
                </c:pt>
                <c:pt idx="22">
                  <c:v>小計(項目101-110)</c:v>
                </c:pt>
                <c:pt idx="23">
                  <c:v>合計</c:v>
                </c:pt>
              </c:strCache>
            </c:strRef>
          </c:cat>
          <c:val>
            <c:numRef>
              <c:f>実績推移!$E$4:$E$27</c:f>
              <c:numCache>
                <c:formatCode>General</c:formatCode>
                <c:ptCount val="24"/>
                <c:pt idx="0">
                  <c:v>26</c:v>
                </c:pt>
                <c:pt idx="1">
                  <c:v>88</c:v>
                </c:pt>
                <c:pt idx="2">
                  <c:v>94</c:v>
                </c:pt>
                <c:pt idx="3">
                  <c:v>84</c:v>
                </c:pt>
                <c:pt idx="4">
                  <c:v>98</c:v>
                </c:pt>
                <c:pt idx="5">
                  <c:v>168</c:v>
                </c:pt>
                <c:pt idx="6">
                  <c:v>156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714</c:v>
                </c:pt>
                <c:pt idx="12">
                  <c:v>19</c:v>
                </c:pt>
                <c:pt idx="13">
                  <c:v>81</c:v>
                </c:pt>
                <c:pt idx="14">
                  <c:v>83</c:v>
                </c:pt>
                <c:pt idx="15">
                  <c:v>64</c:v>
                </c:pt>
                <c:pt idx="16">
                  <c:v>76</c:v>
                </c:pt>
                <c:pt idx="17">
                  <c:v>72</c:v>
                </c:pt>
                <c:pt idx="18">
                  <c:v>80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475</c:v>
                </c:pt>
                <c:pt idx="23">
                  <c:v>1189</c:v>
                </c:pt>
              </c:numCache>
            </c:numRef>
          </c:val>
        </c:ser>
        <c:axId val="97315072"/>
        <c:axId val="98594816"/>
      </c:barChart>
      <c:catAx>
        <c:axId val="97315072"/>
        <c:scaling>
          <c:orientation val="minMax"/>
        </c:scaling>
        <c:axPos val="b"/>
        <c:tickLblPos val="nextTo"/>
        <c:crossAx val="98594816"/>
        <c:crosses val="autoZero"/>
        <c:auto val="1"/>
        <c:lblAlgn val="ctr"/>
        <c:lblOffset val="100"/>
      </c:catAx>
      <c:valAx>
        <c:axId val="98594816"/>
        <c:scaling>
          <c:orientation val="minMax"/>
        </c:scaling>
        <c:axPos val="l"/>
        <c:majorGridlines/>
        <c:numFmt formatCode="General" sourceLinked="1"/>
        <c:tickLblPos val="nextTo"/>
        <c:crossAx val="9731507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3.093791644888387E-2"/>
          <c:y val="8.9347030685915679E-2"/>
          <c:w val="0.27994817912323278"/>
          <c:h val="0.73883175645655585"/>
        </c:manualLayout>
      </c:layout>
      <c:pie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実績推移!$C$4:$C$13</c:f>
              <c:strCache>
                <c:ptCount val="10"/>
                <c:pt idx="0">
                  <c:v>項目1</c:v>
                </c:pt>
                <c:pt idx="1">
                  <c:v>項目2</c:v>
                </c:pt>
                <c:pt idx="2">
                  <c:v>項目3</c:v>
                </c:pt>
                <c:pt idx="3">
                  <c:v>項目4</c:v>
                </c:pt>
                <c:pt idx="4">
                  <c:v>項目5</c:v>
                </c:pt>
                <c:pt idx="5">
                  <c:v>項目6</c:v>
                </c:pt>
                <c:pt idx="6">
                  <c:v>項目7</c:v>
                </c:pt>
                <c:pt idx="7">
                  <c:v>項目8</c:v>
                </c:pt>
                <c:pt idx="8">
                  <c:v>項目9</c:v>
                </c:pt>
                <c:pt idx="9">
                  <c:v>項目10</c:v>
                </c:pt>
              </c:strCache>
            </c:strRef>
          </c:cat>
          <c:val>
            <c:numRef>
              <c:f>実績推移!$D$4:$D$13</c:f>
              <c:numCache>
                <c:formatCode>0.0_ </c:formatCode>
                <c:ptCount val="10"/>
                <c:pt idx="0">
                  <c:v>3.6414565826330536</c:v>
                </c:pt>
                <c:pt idx="1">
                  <c:v>12.324929971988796</c:v>
                </c:pt>
                <c:pt idx="2">
                  <c:v>13.165266106442578</c:v>
                </c:pt>
                <c:pt idx="3">
                  <c:v>11.76470588235294</c:v>
                </c:pt>
                <c:pt idx="4">
                  <c:v>13.725490196078432</c:v>
                </c:pt>
                <c:pt idx="5">
                  <c:v>23.52941176470588</c:v>
                </c:pt>
                <c:pt idx="6">
                  <c:v>21.84873949579832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40860647282902912"/>
          <c:y val="2.4059407356047408E-2"/>
          <c:w val="0.57949445937796451"/>
          <c:h val="0.93740977685645455"/>
        </c:manualLayout>
      </c:layout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4.2490885137412324E-2"/>
          <c:y val="0.11637998288887923"/>
          <c:w val="0.29309884902519484"/>
          <c:h val="0.8323359580052494"/>
        </c:manualLayout>
      </c:layout>
      <c:pie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実績推移!$C$16:$C$25</c:f>
              <c:strCache>
                <c:ptCount val="10"/>
                <c:pt idx="0">
                  <c:v>項目101</c:v>
                </c:pt>
                <c:pt idx="1">
                  <c:v>項目102</c:v>
                </c:pt>
                <c:pt idx="2">
                  <c:v>項目103</c:v>
                </c:pt>
                <c:pt idx="3">
                  <c:v>項目104</c:v>
                </c:pt>
                <c:pt idx="4">
                  <c:v>項目105</c:v>
                </c:pt>
                <c:pt idx="5">
                  <c:v>項目106</c:v>
                </c:pt>
                <c:pt idx="6">
                  <c:v>項目107</c:v>
                </c:pt>
                <c:pt idx="7">
                  <c:v>項目108</c:v>
                </c:pt>
                <c:pt idx="8">
                  <c:v>項目109</c:v>
                </c:pt>
                <c:pt idx="9">
                  <c:v>項目110</c:v>
                </c:pt>
              </c:strCache>
            </c:strRef>
          </c:cat>
          <c:val>
            <c:numRef>
              <c:f>実績推移!$D$16:$D$25</c:f>
              <c:numCache>
                <c:formatCode>0.0_ </c:formatCode>
                <c:ptCount val="10"/>
                <c:pt idx="0">
                  <c:v>4</c:v>
                </c:pt>
                <c:pt idx="1">
                  <c:v>17.05263157894737</c:v>
                </c:pt>
                <c:pt idx="2">
                  <c:v>17.473684210526315</c:v>
                </c:pt>
                <c:pt idx="3">
                  <c:v>13.473684210526315</c:v>
                </c:pt>
                <c:pt idx="4">
                  <c:v>16</c:v>
                </c:pt>
                <c:pt idx="5">
                  <c:v>15.157894736842106</c:v>
                </c:pt>
                <c:pt idx="6">
                  <c:v>16.842105263157894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4458512685914261"/>
          <c:y val="2.508583556242075E-2"/>
          <c:w val="0.54666544113892379"/>
          <c:h val="0.77419456034131195"/>
        </c:manualLayout>
      </c:layout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590549</xdr:colOff>
      <xdr:row>30</xdr:row>
      <xdr:rowOff>0</xdr:rowOff>
    </xdr:from>
    <xdr:to>
      <xdr:col>17</xdr:col>
      <xdr:colOff>0</xdr:colOff>
      <xdr:row>40</xdr:row>
      <xdr:rowOff>66675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590549</xdr:colOff>
      <xdr:row>40</xdr:row>
      <xdr:rowOff>66675</xdr:rowOff>
    </xdr:from>
    <xdr:to>
      <xdr:col>17</xdr:col>
      <xdr:colOff>0</xdr:colOff>
      <xdr:row>55</xdr:row>
      <xdr:rowOff>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30</xdr:row>
      <xdr:rowOff>0</xdr:rowOff>
    </xdr:from>
    <xdr:to>
      <xdr:col>5</xdr:col>
      <xdr:colOff>0</xdr:colOff>
      <xdr:row>41</xdr:row>
      <xdr:rowOff>28575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43</xdr:row>
      <xdr:rowOff>66675</xdr:rowOff>
    </xdr:from>
    <xdr:to>
      <xdr:col>5</xdr:col>
      <xdr:colOff>0</xdr:colOff>
      <xdr:row>55</xdr:row>
      <xdr:rowOff>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9525</xdr:colOff>
      <xdr:row>28</xdr:row>
      <xdr:rowOff>38101</xdr:rowOff>
    </xdr:from>
    <xdr:to>
      <xdr:col>2</xdr:col>
      <xdr:colOff>1476375</xdr:colOff>
      <xdr:row>29</xdr:row>
      <xdr:rowOff>95250</xdr:rowOff>
    </xdr:to>
    <xdr:sp macro="" textlink="">
      <xdr:nvSpPr>
        <xdr:cNvPr id="6" name="フローチャート: 処理 5"/>
        <xdr:cNvSpPr/>
      </xdr:nvSpPr>
      <xdr:spPr>
        <a:xfrm>
          <a:off x="123825" y="4514851"/>
          <a:ext cx="1847850" cy="228599"/>
        </a:xfrm>
        <a:prstGeom prst="flowChartProcess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en-US" altLang="ja-JP" sz="1100">
              <a:solidFill>
                <a:sysClr val="windowText" lastClr="000000"/>
              </a:solidFill>
            </a:rPr>
            <a:t>(</a:t>
          </a:r>
          <a:r>
            <a:rPr kumimoji="1" lang="ja-JP" altLang="en-US" sz="1100">
              <a:solidFill>
                <a:sysClr val="windowText" lastClr="000000"/>
              </a:solidFill>
            </a:rPr>
            <a:t>項目</a:t>
          </a:r>
          <a:r>
            <a:rPr kumimoji="1" lang="en-US" altLang="ja-JP" sz="1100">
              <a:solidFill>
                <a:sysClr val="windowText" lastClr="000000"/>
              </a:solidFill>
            </a:rPr>
            <a:t>1-10)</a:t>
          </a:r>
          <a:r>
            <a:rPr kumimoji="1" lang="ja-JP" altLang="en-US" sz="1100">
              <a:solidFill>
                <a:sysClr val="windowText" lastClr="000000"/>
              </a:solidFill>
            </a:rPr>
            <a:t>の割合</a:t>
          </a:r>
        </a:p>
      </xdr:txBody>
    </xdr:sp>
    <xdr:clientData/>
  </xdr:twoCellAnchor>
  <xdr:twoCellAnchor>
    <xdr:from>
      <xdr:col>1</xdr:col>
      <xdr:colOff>38100</xdr:colOff>
      <xdr:row>41</xdr:row>
      <xdr:rowOff>133350</xdr:rowOff>
    </xdr:from>
    <xdr:to>
      <xdr:col>2</xdr:col>
      <xdr:colOff>1504950</xdr:colOff>
      <xdr:row>43</xdr:row>
      <xdr:rowOff>19049</xdr:rowOff>
    </xdr:to>
    <xdr:sp macro="" textlink="">
      <xdr:nvSpPr>
        <xdr:cNvPr id="9" name="フローチャート: 処理 8"/>
        <xdr:cNvSpPr/>
      </xdr:nvSpPr>
      <xdr:spPr>
        <a:xfrm>
          <a:off x="152400" y="7458075"/>
          <a:ext cx="1847850" cy="228599"/>
        </a:xfrm>
        <a:prstGeom prst="flowChartProcess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en-US" altLang="ja-JP" sz="1100">
              <a:solidFill>
                <a:sysClr val="windowText" lastClr="000000"/>
              </a:solidFill>
            </a:rPr>
            <a:t>(</a:t>
          </a:r>
          <a:r>
            <a:rPr kumimoji="1" lang="ja-JP" altLang="en-US" sz="1100">
              <a:solidFill>
                <a:sysClr val="windowText" lastClr="000000"/>
              </a:solidFill>
            </a:rPr>
            <a:t>項目</a:t>
          </a:r>
          <a:r>
            <a:rPr kumimoji="1" lang="en-US" altLang="ja-JP" sz="1100">
              <a:solidFill>
                <a:sysClr val="windowText" lastClr="000000"/>
              </a:solidFill>
            </a:rPr>
            <a:t>101-110)</a:t>
          </a:r>
          <a:r>
            <a:rPr kumimoji="1" lang="ja-JP" altLang="en-US" sz="1100">
              <a:solidFill>
                <a:sysClr val="windowText" lastClr="000000"/>
              </a:solidFill>
            </a:rPr>
            <a:t>の割合</a:t>
          </a:r>
        </a:p>
      </xdr:txBody>
    </xdr:sp>
    <xdr:clientData/>
  </xdr:twoCellAnchor>
  <xdr:twoCellAnchor>
    <xdr:from>
      <xdr:col>7</xdr:col>
      <xdr:colOff>714375</xdr:colOff>
      <xdr:row>28</xdr:row>
      <xdr:rowOff>66676</xdr:rowOff>
    </xdr:from>
    <xdr:to>
      <xdr:col>11</xdr:col>
      <xdr:colOff>590550</xdr:colOff>
      <xdr:row>29</xdr:row>
      <xdr:rowOff>104776</xdr:rowOff>
    </xdr:to>
    <xdr:sp macro="" textlink="">
      <xdr:nvSpPr>
        <xdr:cNvPr id="10" name="フローチャート: 処理 9"/>
        <xdr:cNvSpPr/>
      </xdr:nvSpPr>
      <xdr:spPr>
        <a:xfrm>
          <a:off x="7143750" y="5162551"/>
          <a:ext cx="3076575" cy="209550"/>
        </a:xfrm>
        <a:prstGeom prst="flowChartProcess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ja-JP" sz="11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月毎の推移及び販売状況</a:t>
          </a:r>
          <a:endParaRPr kumimoji="1" lang="ja-JP" altLang="en-US" sz="1100" b="1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howOutlineSymbols="0"/>
    <pageSetUpPr fitToPage="1"/>
  </sheetPr>
  <dimension ref="A1:Q28"/>
  <sheetViews>
    <sheetView showGridLines="0" showRowColHeaders="0" showZeros="0" tabSelected="1" showOutlineSymbols="0" workbookViewId="0"/>
  </sheetViews>
  <sheetFormatPr defaultRowHeight="13.5"/>
  <cols>
    <col min="1" max="1" width="1.5" customWidth="1"/>
    <col min="2" max="2" width="5" style="1" customWidth="1"/>
    <col min="3" max="3" width="41.625" customWidth="1"/>
    <col min="4" max="4" width="7.5" customWidth="1"/>
    <col min="5" max="5" width="7.75" customWidth="1"/>
    <col min="6" max="17" width="10.5" style="1" customWidth="1"/>
  </cols>
  <sheetData>
    <row r="1" spans="1:17" ht="24">
      <c r="A1" s="8" t="s">
        <v>38</v>
      </c>
      <c r="G1" s="40"/>
      <c r="H1" s="41" t="s">
        <v>40</v>
      </c>
      <c r="K1" s="26"/>
      <c r="L1" s="41" t="s">
        <v>39</v>
      </c>
    </row>
    <row r="2" spans="1:17" ht="6" customHeight="1"/>
    <row r="3" spans="1:17" ht="21.75" customHeight="1" thickBot="1">
      <c r="B3" s="20" t="s">
        <v>15</v>
      </c>
      <c r="C3" s="21" t="s">
        <v>2</v>
      </c>
      <c r="D3" s="20" t="s">
        <v>7</v>
      </c>
      <c r="E3" s="21" t="s">
        <v>3</v>
      </c>
      <c r="F3" s="28" t="s">
        <v>8</v>
      </c>
      <c r="G3" s="28" t="s">
        <v>9</v>
      </c>
      <c r="H3" s="28" t="s">
        <v>6</v>
      </c>
      <c r="I3" s="28" t="s">
        <v>10</v>
      </c>
      <c r="J3" s="28" t="s">
        <v>11</v>
      </c>
      <c r="K3" s="28" t="s">
        <v>12</v>
      </c>
      <c r="L3" s="28" t="s">
        <v>13</v>
      </c>
      <c r="M3" s="28" t="s">
        <v>0</v>
      </c>
      <c r="N3" s="28" t="s">
        <v>1</v>
      </c>
      <c r="O3" s="28" t="s">
        <v>14</v>
      </c>
      <c r="P3" s="28" t="s">
        <v>4</v>
      </c>
      <c r="Q3" s="28" t="s">
        <v>5</v>
      </c>
    </row>
    <row r="4" spans="1:17">
      <c r="B4" s="2">
        <v>1</v>
      </c>
      <c r="C4" s="22" t="s">
        <v>16</v>
      </c>
      <c r="D4" s="9">
        <f>E4/E14*100</f>
        <v>3.6414565826330536</v>
      </c>
      <c r="E4" s="27">
        <f t="shared" ref="E4:E13" si="0">SUM(F4:Q4)</f>
        <v>26</v>
      </c>
      <c r="F4" s="30">
        <v>11</v>
      </c>
      <c r="G4" s="31">
        <v>3</v>
      </c>
      <c r="H4" s="31">
        <v>0</v>
      </c>
      <c r="I4" s="31">
        <v>2</v>
      </c>
      <c r="J4" s="31">
        <v>0</v>
      </c>
      <c r="K4" s="31">
        <v>3</v>
      </c>
      <c r="L4" s="31">
        <v>1</v>
      </c>
      <c r="M4" s="31">
        <v>0</v>
      </c>
      <c r="N4" s="31">
        <v>2</v>
      </c>
      <c r="O4" s="31">
        <v>0</v>
      </c>
      <c r="P4" s="31">
        <v>3</v>
      </c>
      <c r="Q4" s="32">
        <v>1</v>
      </c>
    </row>
    <row r="5" spans="1:17">
      <c r="B5" s="2">
        <v>2</v>
      </c>
      <c r="C5" s="23" t="s">
        <v>17</v>
      </c>
      <c r="D5" s="9">
        <f>E5/E14*100</f>
        <v>12.324929971988796</v>
      </c>
      <c r="E5" s="27">
        <f t="shared" si="0"/>
        <v>88</v>
      </c>
      <c r="F5" s="33">
        <v>17</v>
      </c>
      <c r="G5" s="26">
        <v>39</v>
      </c>
      <c r="H5" s="26">
        <v>2</v>
      </c>
      <c r="I5" s="26">
        <v>3</v>
      </c>
      <c r="J5" s="26">
        <v>0</v>
      </c>
      <c r="K5" s="26">
        <v>9</v>
      </c>
      <c r="L5" s="26">
        <v>2</v>
      </c>
      <c r="M5" s="26">
        <v>2</v>
      </c>
      <c r="N5" s="26">
        <v>3</v>
      </c>
      <c r="O5" s="26">
        <v>0</v>
      </c>
      <c r="P5" s="26">
        <v>9</v>
      </c>
      <c r="Q5" s="34">
        <v>2</v>
      </c>
    </row>
    <row r="6" spans="1:17">
      <c r="B6" s="2">
        <v>3</v>
      </c>
      <c r="C6" s="23" t="s">
        <v>18</v>
      </c>
      <c r="D6" s="9">
        <f>E6/E14*100</f>
        <v>13.165266106442578</v>
      </c>
      <c r="E6" s="27">
        <f t="shared" si="0"/>
        <v>94</v>
      </c>
      <c r="F6" s="33"/>
      <c r="G6" s="26">
        <v>30</v>
      </c>
      <c r="H6" s="26">
        <v>25</v>
      </c>
      <c r="I6" s="26">
        <v>1</v>
      </c>
      <c r="J6" s="26">
        <v>0</v>
      </c>
      <c r="K6" s="26">
        <v>1</v>
      </c>
      <c r="L6" s="26">
        <v>5</v>
      </c>
      <c r="M6" s="26">
        <v>25</v>
      </c>
      <c r="N6" s="26">
        <v>1</v>
      </c>
      <c r="O6" s="26">
        <v>0</v>
      </c>
      <c r="P6" s="26">
        <v>1</v>
      </c>
      <c r="Q6" s="34">
        <v>5</v>
      </c>
    </row>
    <row r="7" spans="1:17">
      <c r="B7" s="2">
        <v>4</v>
      </c>
      <c r="C7" s="23" t="s">
        <v>19</v>
      </c>
      <c r="D7" s="9">
        <f>E7/E14*100</f>
        <v>11.76470588235294</v>
      </c>
      <c r="E7" s="27">
        <f t="shared" si="0"/>
        <v>84</v>
      </c>
      <c r="F7" s="33"/>
      <c r="G7" s="26"/>
      <c r="H7" s="26">
        <v>21</v>
      </c>
      <c r="I7" s="26">
        <v>7</v>
      </c>
      <c r="J7" s="26">
        <v>2</v>
      </c>
      <c r="K7" s="26">
        <v>5</v>
      </c>
      <c r="L7" s="26">
        <v>7</v>
      </c>
      <c r="M7" s="26">
        <v>21</v>
      </c>
      <c r="N7" s="26">
        <v>7</v>
      </c>
      <c r="O7" s="26">
        <v>2</v>
      </c>
      <c r="P7" s="26">
        <v>5</v>
      </c>
      <c r="Q7" s="34">
        <v>7</v>
      </c>
    </row>
    <row r="8" spans="1:17">
      <c r="B8" s="2">
        <v>5</v>
      </c>
      <c r="C8" s="23" t="s">
        <v>20</v>
      </c>
      <c r="D8" s="9">
        <f>E8/E14*100</f>
        <v>13.725490196078432</v>
      </c>
      <c r="E8" s="27">
        <f t="shared" si="0"/>
        <v>98</v>
      </c>
      <c r="F8" s="33"/>
      <c r="G8" s="26"/>
      <c r="H8" s="26">
        <v>34</v>
      </c>
      <c r="I8" s="26">
        <v>2</v>
      </c>
      <c r="J8" s="26">
        <v>2</v>
      </c>
      <c r="K8" s="26">
        <v>6</v>
      </c>
      <c r="L8" s="26">
        <v>5</v>
      </c>
      <c r="M8" s="26">
        <v>34</v>
      </c>
      <c r="N8" s="26">
        <v>2</v>
      </c>
      <c r="O8" s="26">
        <v>2</v>
      </c>
      <c r="P8" s="26">
        <v>6</v>
      </c>
      <c r="Q8" s="34">
        <v>5</v>
      </c>
    </row>
    <row r="9" spans="1:17">
      <c r="B9" s="2">
        <v>6</v>
      </c>
      <c r="C9" s="23" t="s">
        <v>21</v>
      </c>
      <c r="D9" s="9">
        <f>E9/E14*100</f>
        <v>23.52941176470588</v>
      </c>
      <c r="E9" s="27">
        <f t="shared" ref="E9" si="1">SUM(F9:Q9)</f>
        <v>168</v>
      </c>
      <c r="F9" s="33"/>
      <c r="G9" s="26"/>
      <c r="H9" s="26"/>
      <c r="I9" s="26">
        <v>56</v>
      </c>
      <c r="J9" s="26">
        <v>17</v>
      </c>
      <c r="K9" s="26">
        <v>6</v>
      </c>
      <c r="L9" s="26">
        <v>5</v>
      </c>
      <c r="M9" s="26"/>
      <c r="N9" s="26">
        <v>56</v>
      </c>
      <c r="O9" s="26">
        <v>17</v>
      </c>
      <c r="P9" s="26">
        <v>6</v>
      </c>
      <c r="Q9" s="34">
        <v>5</v>
      </c>
    </row>
    <row r="10" spans="1:17">
      <c r="B10" s="2">
        <v>7</v>
      </c>
      <c r="C10" s="23" t="s">
        <v>22</v>
      </c>
      <c r="D10" s="9">
        <f>E10/E14*100</f>
        <v>21.84873949579832</v>
      </c>
      <c r="E10" s="27">
        <f t="shared" si="0"/>
        <v>156</v>
      </c>
      <c r="F10" s="33"/>
      <c r="G10" s="26"/>
      <c r="H10" s="26"/>
      <c r="I10" s="26"/>
      <c r="J10" s="26"/>
      <c r="K10" s="26">
        <v>51</v>
      </c>
      <c r="L10" s="26">
        <v>27</v>
      </c>
      <c r="M10" s="26"/>
      <c r="N10" s="26"/>
      <c r="O10" s="26"/>
      <c r="P10" s="26">
        <v>51</v>
      </c>
      <c r="Q10" s="34">
        <v>27</v>
      </c>
    </row>
    <row r="11" spans="1:17">
      <c r="B11" s="2">
        <v>8</v>
      </c>
      <c r="C11" s="23" t="s">
        <v>23</v>
      </c>
      <c r="D11" s="9">
        <f>E11/E14*100</f>
        <v>0</v>
      </c>
      <c r="E11" s="27">
        <f t="shared" si="0"/>
        <v>0</v>
      </c>
      <c r="F11" s="33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34"/>
    </row>
    <row r="12" spans="1:17">
      <c r="B12" s="2">
        <v>9</v>
      </c>
      <c r="C12" s="23" t="s">
        <v>24</v>
      </c>
      <c r="D12" s="9">
        <f>E12/E14*100</f>
        <v>0</v>
      </c>
      <c r="E12" s="27">
        <f t="shared" si="0"/>
        <v>0</v>
      </c>
      <c r="F12" s="33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34"/>
    </row>
    <row r="13" spans="1:17" ht="14.25" thickBot="1">
      <c r="B13" s="2">
        <v>10</v>
      </c>
      <c r="C13" s="24" t="s">
        <v>25</v>
      </c>
      <c r="D13" s="9">
        <f>E13/E14*100</f>
        <v>0</v>
      </c>
      <c r="E13" s="27">
        <f t="shared" si="0"/>
        <v>0</v>
      </c>
      <c r="F13" s="35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7"/>
    </row>
    <row r="14" spans="1:17" ht="10.5" customHeight="1">
      <c r="B14" s="14"/>
      <c r="C14" s="25" t="s">
        <v>36</v>
      </c>
      <c r="D14" s="15"/>
      <c r="E14" s="16">
        <f>SUM(F14:Q14)</f>
        <v>714</v>
      </c>
      <c r="F14" s="29">
        <f>SUM(F4:F10)</f>
        <v>28</v>
      </c>
      <c r="G14" s="29">
        <f>SUM(G4:G10)</f>
        <v>72</v>
      </c>
      <c r="H14" s="29">
        <f>SUM(H4:H10)</f>
        <v>82</v>
      </c>
      <c r="I14" s="29">
        <f>SUM(I4:I10)</f>
        <v>71</v>
      </c>
      <c r="J14" s="29">
        <f>SUM(J4:J10)</f>
        <v>21</v>
      </c>
      <c r="K14" s="29">
        <f t="shared" ref="K14:Q14" si="2">SUM(K4:K10)</f>
        <v>81</v>
      </c>
      <c r="L14" s="29">
        <f t="shared" si="2"/>
        <v>52</v>
      </c>
      <c r="M14" s="29">
        <f t="shared" si="2"/>
        <v>82</v>
      </c>
      <c r="N14" s="29">
        <f t="shared" si="2"/>
        <v>71</v>
      </c>
      <c r="O14" s="29">
        <f t="shared" si="2"/>
        <v>21</v>
      </c>
      <c r="P14" s="29">
        <f t="shared" si="2"/>
        <v>81</v>
      </c>
      <c r="Q14" s="29">
        <f t="shared" si="2"/>
        <v>52</v>
      </c>
    </row>
    <row r="15" spans="1:17" ht="8.25" customHeight="1" thickBot="1">
      <c r="A15" s="4"/>
      <c r="B15" s="6"/>
      <c r="C15" s="5"/>
      <c r="D15" s="5"/>
      <c r="E15" s="3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</row>
    <row r="16" spans="1:17">
      <c r="B16" s="2">
        <v>1</v>
      </c>
      <c r="C16" s="22" t="s">
        <v>26</v>
      </c>
      <c r="D16" s="9">
        <f>E16/E26*100</f>
        <v>4</v>
      </c>
      <c r="E16" s="27">
        <f t="shared" ref="E16:E27" si="3">SUM(F16:Q16)</f>
        <v>19</v>
      </c>
      <c r="F16" s="30">
        <v>10</v>
      </c>
      <c r="G16" s="31">
        <v>1</v>
      </c>
      <c r="H16" s="31">
        <v>0</v>
      </c>
      <c r="I16" s="31">
        <v>0</v>
      </c>
      <c r="J16" s="31">
        <v>1</v>
      </c>
      <c r="K16" s="31">
        <v>2</v>
      </c>
      <c r="L16" s="31">
        <v>1</v>
      </c>
      <c r="M16" s="31">
        <v>0</v>
      </c>
      <c r="N16" s="31">
        <v>0</v>
      </c>
      <c r="O16" s="31">
        <v>1</v>
      </c>
      <c r="P16" s="31">
        <v>2</v>
      </c>
      <c r="Q16" s="32">
        <v>1</v>
      </c>
    </row>
    <row r="17" spans="2:17">
      <c r="B17" s="2">
        <v>2</v>
      </c>
      <c r="C17" s="23" t="s">
        <v>27</v>
      </c>
      <c r="D17" s="9">
        <f>E17/E26*100</f>
        <v>17.05263157894737</v>
      </c>
      <c r="E17" s="27">
        <f t="shared" si="3"/>
        <v>81</v>
      </c>
      <c r="F17" s="33">
        <v>9</v>
      </c>
      <c r="G17" s="26">
        <v>44</v>
      </c>
      <c r="H17" s="26">
        <v>5</v>
      </c>
      <c r="I17" s="26">
        <v>6</v>
      </c>
      <c r="J17" s="26">
        <v>1</v>
      </c>
      <c r="K17" s="26">
        <v>1</v>
      </c>
      <c r="L17" s="26">
        <v>1</v>
      </c>
      <c r="M17" s="26">
        <v>5</v>
      </c>
      <c r="N17" s="26">
        <v>6</v>
      </c>
      <c r="O17" s="26">
        <v>1</v>
      </c>
      <c r="P17" s="26">
        <v>1</v>
      </c>
      <c r="Q17" s="34">
        <v>1</v>
      </c>
    </row>
    <row r="18" spans="2:17">
      <c r="B18" s="2">
        <v>3</v>
      </c>
      <c r="C18" s="23" t="s">
        <v>28</v>
      </c>
      <c r="D18" s="9">
        <f>E18/E26*100</f>
        <v>17.473684210526315</v>
      </c>
      <c r="E18" s="27">
        <f t="shared" si="3"/>
        <v>83</v>
      </c>
      <c r="F18" s="33"/>
      <c r="G18" s="26">
        <v>23</v>
      </c>
      <c r="H18" s="26">
        <v>26</v>
      </c>
      <c r="I18" s="26">
        <v>1</v>
      </c>
      <c r="J18" s="26">
        <v>1</v>
      </c>
      <c r="K18" s="26">
        <v>0</v>
      </c>
      <c r="L18" s="26">
        <v>2</v>
      </c>
      <c r="M18" s="26">
        <v>26</v>
      </c>
      <c r="N18" s="26">
        <v>1</v>
      </c>
      <c r="O18" s="26">
        <v>1</v>
      </c>
      <c r="P18" s="26">
        <v>0</v>
      </c>
      <c r="Q18" s="34">
        <v>2</v>
      </c>
    </row>
    <row r="19" spans="2:17">
      <c r="B19" s="2">
        <v>4</v>
      </c>
      <c r="C19" s="23" t="s">
        <v>29</v>
      </c>
      <c r="D19" s="9">
        <f>E19/E26*100</f>
        <v>13.473684210526315</v>
      </c>
      <c r="E19" s="27">
        <f t="shared" si="3"/>
        <v>64</v>
      </c>
      <c r="F19" s="33"/>
      <c r="G19" s="26"/>
      <c r="H19" s="26">
        <v>23</v>
      </c>
      <c r="I19" s="26">
        <v>4</v>
      </c>
      <c r="J19" s="26">
        <v>1</v>
      </c>
      <c r="K19" s="26">
        <v>2</v>
      </c>
      <c r="L19" s="26">
        <v>2</v>
      </c>
      <c r="M19" s="26">
        <v>23</v>
      </c>
      <c r="N19" s="26">
        <v>4</v>
      </c>
      <c r="O19" s="26">
        <v>1</v>
      </c>
      <c r="P19" s="26">
        <v>2</v>
      </c>
      <c r="Q19" s="34">
        <v>2</v>
      </c>
    </row>
    <row r="20" spans="2:17">
      <c r="B20" s="2">
        <v>5</v>
      </c>
      <c r="C20" s="23" t="s">
        <v>30</v>
      </c>
      <c r="D20" s="9">
        <f>E20/E26*100</f>
        <v>16</v>
      </c>
      <c r="E20" s="27">
        <f t="shared" si="3"/>
        <v>76</v>
      </c>
      <c r="F20" s="33"/>
      <c r="G20" s="26"/>
      <c r="H20" s="26">
        <v>20</v>
      </c>
      <c r="I20" s="26">
        <v>6</v>
      </c>
      <c r="J20" s="26">
        <v>3</v>
      </c>
      <c r="K20" s="26">
        <v>1</v>
      </c>
      <c r="L20" s="26">
        <v>8</v>
      </c>
      <c r="M20" s="26">
        <v>20</v>
      </c>
      <c r="N20" s="26">
        <v>6</v>
      </c>
      <c r="O20" s="26">
        <v>3</v>
      </c>
      <c r="P20" s="26">
        <v>1</v>
      </c>
      <c r="Q20" s="34">
        <v>8</v>
      </c>
    </row>
    <row r="21" spans="2:17">
      <c r="B21" s="2">
        <v>6</v>
      </c>
      <c r="C21" s="23" t="s">
        <v>31</v>
      </c>
      <c r="D21" s="9">
        <f>E21/E26*100</f>
        <v>15.157894736842106</v>
      </c>
      <c r="E21" s="27">
        <f t="shared" ref="E21" si="4">SUM(F21:Q21)</f>
        <v>72</v>
      </c>
      <c r="F21" s="33"/>
      <c r="G21" s="26"/>
      <c r="H21" s="26"/>
      <c r="I21" s="26"/>
      <c r="J21" s="26">
        <v>28</v>
      </c>
      <c r="K21" s="26">
        <v>2</v>
      </c>
      <c r="L21" s="26">
        <v>6</v>
      </c>
      <c r="M21" s="26"/>
      <c r="N21" s="26"/>
      <c r="O21" s="26">
        <v>28</v>
      </c>
      <c r="P21" s="26">
        <v>2</v>
      </c>
      <c r="Q21" s="34">
        <v>6</v>
      </c>
    </row>
    <row r="22" spans="2:17">
      <c r="B22" s="2">
        <v>7</v>
      </c>
      <c r="C22" s="23" t="s">
        <v>32</v>
      </c>
      <c r="D22" s="9">
        <f>E22/E26*100</f>
        <v>16.842105263157894</v>
      </c>
      <c r="E22" s="27">
        <f t="shared" si="3"/>
        <v>80</v>
      </c>
      <c r="F22" s="33"/>
      <c r="G22" s="26"/>
      <c r="H22" s="26"/>
      <c r="I22" s="26"/>
      <c r="J22" s="26"/>
      <c r="K22" s="26">
        <v>22</v>
      </c>
      <c r="L22" s="26">
        <v>18</v>
      </c>
      <c r="M22" s="26"/>
      <c r="N22" s="26"/>
      <c r="O22" s="26"/>
      <c r="P22" s="26">
        <v>22</v>
      </c>
      <c r="Q22" s="34">
        <v>18</v>
      </c>
    </row>
    <row r="23" spans="2:17">
      <c r="B23" s="2">
        <v>8</v>
      </c>
      <c r="C23" s="23" t="s">
        <v>33</v>
      </c>
      <c r="D23" s="9">
        <f>E23/E26*100</f>
        <v>0</v>
      </c>
      <c r="E23" s="27">
        <f t="shared" si="3"/>
        <v>0</v>
      </c>
      <c r="F23" s="33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34"/>
    </row>
    <row r="24" spans="2:17">
      <c r="B24" s="2">
        <v>9</v>
      </c>
      <c r="C24" s="23" t="s">
        <v>34</v>
      </c>
      <c r="D24" s="9">
        <f>E24/E26*100</f>
        <v>0</v>
      </c>
      <c r="E24" s="27">
        <f t="shared" si="3"/>
        <v>0</v>
      </c>
      <c r="F24" s="33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34"/>
    </row>
    <row r="25" spans="2:17" ht="14.25" thickBot="1">
      <c r="B25" s="2">
        <v>10</v>
      </c>
      <c r="C25" s="24" t="s">
        <v>35</v>
      </c>
      <c r="D25" s="9">
        <f>E25/E26*100</f>
        <v>0</v>
      </c>
      <c r="E25" s="27">
        <f t="shared" si="3"/>
        <v>0</v>
      </c>
      <c r="F25" s="35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7"/>
    </row>
    <row r="26" spans="2:17" ht="27.75" customHeight="1">
      <c r="B26" s="17"/>
      <c r="C26" s="18" t="s">
        <v>37</v>
      </c>
      <c r="D26" s="18"/>
      <c r="E26" s="19">
        <f t="shared" si="3"/>
        <v>475</v>
      </c>
      <c r="F26" s="39">
        <f>SUM(F16:F22)</f>
        <v>19</v>
      </c>
      <c r="G26" s="39">
        <f>SUM(G16:G22)</f>
        <v>68</v>
      </c>
      <c r="H26" s="39">
        <f>SUM(H16:H22)</f>
        <v>74</v>
      </c>
      <c r="I26" s="39">
        <f>SUM(I16:I22)</f>
        <v>17</v>
      </c>
      <c r="J26" s="39">
        <f>SUM(J16:J22)</f>
        <v>35</v>
      </c>
      <c r="K26" s="39">
        <f t="shared" ref="K26:Q26" si="5">SUM(K16:K22)</f>
        <v>30</v>
      </c>
      <c r="L26" s="39">
        <f t="shared" si="5"/>
        <v>38</v>
      </c>
      <c r="M26" s="39">
        <f t="shared" si="5"/>
        <v>74</v>
      </c>
      <c r="N26" s="39">
        <f t="shared" si="5"/>
        <v>17</v>
      </c>
      <c r="O26" s="39">
        <f t="shared" si="5"/>
        <v>35</v>
      </c>
      <c r="P26" s="39">
        <f t="shared" si="5"/>
        <v>30</v>
      </c>
      <c r="Q26" s="39">
        <f t="shared" si="5"/>
        <v>38</v>
      </c>
    </row>
    <row r="27" spans="2:17" s="7" customFormat="1" ht="24" customHeight="1">
      <c r="B27" s="10"/>
      <c r="C27" s="11" t="s">
        <v>3</v>
      </c>
      <c r="D27" s="11"/>
      <c r="E27" s="12">
        <f t="shared" si="3"/>
        <v>1189</v>
      </c>
      <c r="F27" s="13">
        <f>F26+F14</f>
        <v>47</v>
      </c>
      <c r="G27" s="13">
        <f t="shared" ref="G27:Q27" si="6">G26+G14</f>
        <v>140</v>
      </c>
      <c r="H27" s="13">
        <f t="shared" si="6"/>
        <v>156</v>
      </c>
      <c r="I27" s="13">
        <f t="shared" si="6"/>
        <v>88</v>
      </c>
      <c r="J27" s="13">
        <f t="shared" si="6"/>
        <v>56</v>
      </c>
      <c r="K27" s="13">
        <f t="shared" si="6"/>
        <v>111</v>
      </c>
      <c r="L27" s="13">
        <f t="shared" si="6"/>
        <v>90</v>
      </c>
      <c r="M27" s="13">
        <f t="shared" si="6"/>
        <v>156</v>
      </c>
      <c r="N27" s="13">
        <f t="shared" si="6"/>
        <v>88</v>
      </c>
      <c r="O27" s="13">
        <f t="shared" si="6"/>
        <v>56</v>
      </c>
      <c r="P27" s="13">
        <f t="shared" si="6"/>
        <v>111</v>
      </c>
      <c r="Q27" s="13">
        <f t="shared" si="6"/>
        <v>90</v>
      </c>
    </row>
    <row r="28" spans="2:17" ht="6" customHeight="1"/>
  </sheetData>
  <phoneticPr fontId="1"/>
  <conditionalFormatting sqref="E4:E13">
    <cfRule type="dataBar" priority="3">
      <dataBar>
        <cfvo type="min" val="0"/>
        <cfvo type="max" val="0"/>
        <color rgb="FFD6007B"/>
      </dataBar>
    </cfRule>
  </conditionalFormatting>
  <conditionalFormatting sqref="E16:E25">
    <cfRule type="dataBar" priority="2">
      <dataBar>
        <cfvo type="min" val="0"/>
        <cfvo type="max" val="0"/>
        <color rgb="FF008AEF"/>
      </dataBar>
    </cfRule>
  </conditionalFormatting>
  <pageMargins left="0.49" right="0.2" top="0.46" bottom="0.37" header="0.31" footer="0.2"/>
  <pageSetup paperSize="9" scale="72" orientation="landscape" r:id="rId1"/>
  <headerFooter alignWithMargins="0">
    <oddHeader>&amp;R&amp;D</oddHeader>
    <oddFooter>&amp;C&amp;P / &amp;N ページ&amp;R&amp;F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実績推移</vt:lpstr>
    </vt:vector>
  </TitlesOfParts>
  <Company>***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***</cp:lastModifiedBy>
  <cp:lastPrinted>2011-02-24T05:32:33Z</cp:lastPrinted>
  <dcterms:created xsi:type="dcterms:W3CDTF">2010-11-01T05:59:42Z</dcterms:created>
  <dcterms:modified xsi:type="dcterms:W3CDTF">2011-02-24T05:32:37Z</dcterms:modified>
</cp:coreProperties>
</file>